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benic\Desktop\NABAVA KLIMA\"/>
    </mc:Choice>
  </mc:AlternateContent>
  <bookViews>
    <workbookView xWindow="0" yWindow="0" windowWidth="22956" windowHeight="8760"/>
  </bookViews>
  <sheets>
    <sheet name="CZR - rashladni sustav" sheetId="1" r:id="rId1"/>
  </sheets>
  <definedNames>
    <definedName name="_xlnm.Print_Titles" localSheetId="0">'CZR - rashladni sustav'!$5:$5</definedName>
  </definedNames>
  <calcPr calcId="152511" fullPrecision="0"/>
</workbook>
</file>

<file path=xl/calcChain.xml><?xml version="1.0" encoding="utf-8"?>
<calcChain xmlns="http://schemas.openxmlformats.org/spreadsheetml/2006/main">
  <c r="F6" i="1" l="1"/>
  <c r="F7" i="1"/>
  <c r="F13" i="1" l="1"/>
  <c r="F10" i="1" l="1"/>
  <c r="F11" i="1"/>
  <c r="F12" i="1"/>
  <c r="F9" i="1"/>
  <c r="F8" i="1"/>
  <c r="F14" i="1" l="1"/>
  <c r="F15" i="1" s="1"/>
  <c r="F16" i="1" s="1"/>
</calcChain>
</file>

<file path=xl/sharedStrings.xml><?xml version="1.0" encoding="utf-8"?>
<sst xmlns="http://schemas.openxmlformats.org/spreadsheetml/2006/main" count="29" uniqueCount="24">
  <si>
    <t>Opis stavke</t>
  </si>
  <si>
    <t>Mjera</t>
  </si>
  <si>
    <t>Iznos</t>
  </si>
  <si>
    <t>kom</t>
  </si>
  <si>
    <t>kompl.</t>
  </si>
  <si>
    <t>m</t>
  </si>
  <si>
    <t xml:space="preserve">  Jed.      cijena</t>
  </si>
  <si>
    <t>Kol.</t>
  </si>
  <si>
    <t>R.
br.</t>
  </si>
  <si>
    <t>UKUPNO kn:</t>
  </si>
  <si>
    <t>PDV kn:</t>
  </si>
  <si>
    <t>SVEUKUPNO kn:</t>
  </si>
  <si>
    <t>Ponuditelj:</t>
  </si>
  <si>
    <t>__________________________</t>
  </si>
  <si>
    <t>Dobava i ugradnja crnih čeličnih šavnih cijevi iz Č.0000, prema HRN C.B5.226, za NP25, za vanjski razvod vode od dizalice topline. U cijenu uključen sav ovjesni i pričvrsni pribor, koljena, potrebne protuprirubnice za NP 10, T komadi, redukcije i ostali fazonski komadi, čvrste i klizne točke, elektrode, acetilen i kisik, čišćenje i bojanje temeljnom bojom u dva premaza.</t>
  </si>
  <si>
    <t xml:space="preserve">Hvatač nečistoće   </t>
  </si>
  <si>
    <t>Spajanje dizalice topline na postavljeni cjevovod u kompletu s antivibracijskim spojnicama i potrebnim ovijesnim i pričvrsnim priborom.</t>
  </si>
  <si>
    <t>Izrada čelične konstrukcije te prilagodba na postojeću radi ugradnje nove dizalice topline.</t>
  </si>
  <si>
    <t>Usluge autodizalice za demontažu postojeće dizalice i montažu nove na predviđenu poziciju.</t>
  </si>
  <si>
    <t>TROŠKOVNIK</t>
  </si>
  <si>
    <t>Dobava i ugradnja armature za NP 10, uz napomenu da se za promjere do NO 50 spajanje izvodi pomoću holendera, a za promjere od NO 65 na dalje izvodi se prirubnički spoj. U cijenu uključen sav brtveni i spojni pribor, vijci, fazonski komadi, holenderi, prirubnice i protuprirubnice. Kuglasti ventili NO 65</t>
  </si>
  <si>
    <t xml:space="preserve">Dobava i ugradnja termičke izolacije za izoliranje vanjskog razvoda rashladne vode te pripadajuće armature, koljena, prirubnica i odzračnih lončića, izolacijom sljedećih karakteristika: toplinska vodljivost prema DIN 52612 i DIN 5 20 C = 0,038 W/mK, temperaturno područje -45 C do +105 C, prigušivanje zvuka prema DIN 4190 do 32 dB(A), gustoća 65 do 80 kg/m3, propusnost vodene pare prema DIN 52165 0,09 mgm/N.h., faktor otpora difuziji vodenoj pari prema DIN 52615 &gt; 7000, širenje plamena: klasa 1 prema HRN U.J1.060; teško zapaljiva, samogasiva, nekapajuća, ne prenosi vatru prema HRN DIN 4102, dio 1-B1. Svi spojevi izolacije su zaštićeni samoljepivim trakama istog proizvođača i karakteristika kao osnovna izolacija. Svi razvodi cjevovoda su dodatno izolirani kamenom vunom s aluminijskom folijom sljedećih karakteristika: grupa toplinske vodljivosti 040, klasa negorivosti: A1 prema HRN DIN 4102, negoriva. Svi spojevi izolacije su zaštićeni samoljepivim trakama (al.folija) istog proizvođača i istih karakteristika kao osnovna izolacija. Navedena izolacija je tip kao LMF 10 AluR, proizvod KNAUF INSULATION, Hrvatska. Obje izolacije su zaštićene plaštom od aluminijskog lima debljine 0,6 mm. Uzorak: tip kao K-FLEX ST, proizvod L'ISOLANTE K-FLEX, Italija. Nudi se __________________________________________, opis jednakovrijednog proizvoda i dokaz jednakovrijednosti: __________________________________________________________________________________________________________________________________________________________________       </t>
  </si>
  <si>
    <t xml:space="preserve">Doprema i ugradnja rashladnika vode zrak-voda serije kao AQUACIAT tip LD 360C (R410A), proizvod CIAT. Uređaj je za vanjsku ugradnju i sa zrakom hlađenim kondenzatorom. Uređaj treba biti opremljen s tvornički ugrađenim elektoničkim mikroprocesorskim modulom za regulaciju i automatsko upravljanje tip Connect Touch. Uređaj je standardno opremljen elektronskim ekspanzijskim ventilom te RS485 i Ethernet IP komunikacijom te zaštitom od oscilacija napona. Uređaj ima mogućnost postavljanja vremenskih programa rada za 7 dana u tjednu te mogućnost odabira reduciranog noćnog rada. Uređaj ima mogućnost povezivanja putem Interneta te mogućnost  daljinskog nazora i upravljanja.Tehničke karakteristike i performanse uređaja su ovjerene od strane krovne europske organizacije EUROVENT CERTIFICATION. Uređaj se isporučuje u kompletu sa tipskim antivibracijskim podloškama, protusmrzavajućom zaštitom i fleksibilnim priključcima.  Tehničke karakteristike i dimenzije uređaja: učin hlađenja: 87,00 kW, pri uvjetima temperature vanjskog zraka 35 C i temperature vode izlaz/ulaz 7/12 C, duljina uređaja: 2270 mm, širina uređaja 2123 mm visina uređaja 1440 mm, masa 707 kg (prazan). Stavka uključuje i demontažu i odvoz postojeće dizalice topline te puštanje u pogon dizalice topline od strane ovlaštenih servisera.                             </t>
  </si>
  <si>
    <t>CENTAR ZA REHABILITACIJU RIJEKA - RASHLADNI SUSTAV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</si>
</sst>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A]General"/>
    <numFmt numFmtId="165" formatCode="[$-41A]#,##0.00"/>
    <numFmt numFmtId="166" formatCode="#,##0.00&quot; &quot;[$kn-41A];[Red]&quot;-&quot;#,##0.00&quot; &quot;[$kn-41A]"/>
  </numFmts>
  <fonts count="14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rgb="FFFFFFFF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 applyNumberFormat="0" applyBorder="0" applyProtection="0"/>
    <xf numFmtId="0" fontId="2" fillId="0" borderId="0" applyNumberFormat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 horizontal="justify" vertical="top" wrapText="1"/>
    </xf>
    <xf numFmtId="0" fontId="5" fillId="0" borderId="0" applyNumberFormat="0" applyBorder="0" applyProtection="0">
      <alignment horizontal="justify" vertical="top" wrapText="1"/>
    </xf>
    <xf numFmtId="164" fontId="5" fillId="0" borderId="0" applyBorder="0" applyProtection="0"/>
    <xf numFmtId="0" fontId="6" fillId="0" borderId="0" applyNumberFormat="0" applyBorder="0" applyProtection="0"/>
    <xf numFmtId="166" fontId="6" fillId="0" borderId="0" applyBorder="0" applyProtection="0"/>
    <xf numFmtId="0" fontId="7" fillId="0" borderId="0"/>
  </cellStyleXfs>
  <cellXfs count="40">
    <xf numFmtId="0" fontId="0" fillId="0" borderId="0" xfId="0"/>
    <xf numFmtId="0" fontId="8" fillId="0" borderId="0" xfId="0" applyFont="1"/>
    <xf numFmtId="164" fontId="9" fillId="0" borderId="0" xfId="4" applyFont="1" applyFill="1" applyAlignment="1">
      <alignment vertical="center"/>
    </xf>
    <xf numFmtId="164" fontId="9" fillId="0" borderId="1" xfId="9" applyFont="1" applyFill="1" applyBorder="1" applyAlignment="1">
      <alignment horizontal="left" vertical="top" wrapText="1" indent="1"/>
    </xf>
    <xf numFmtId="164" fontId="9" fillId="0" borderId="1" xfId="9" applyFont="1" applyFill="1" applyBorder="1" applyAlignment="1">
      <alignment horizontal="center"/>
    </xf>
    <xf numFmtId="1" fontId="9" fillId="0" borderId="1" xfId="9" applyNumberFormat="1" applyFont="1" applyFill="1" applyBorder="1" applyAlignment="1">
      <alignment horizontal="center"/>
    </xf>
    <xf numFmtId="0" fontId="9" fillId="0" borderId="0" xfId="1" applyFont="1"/>
    <xf numFmtId="4" fontId="10" fillId="0" borderId="1" xfId="4" applyNumberFormat="1" applyFont="1" applyFill="1" applyBorder="1" applyAlignment="1"/>
    <xf numFmtId="4" fontId="9" fillId="0" borderId="1" xfId="4" applyNumberFormat="1" applyFont="1" applyFill="1" applyBorder="1" applyAlignment="1"/>
    <xf numFmtId="164" fontId="9" fillId="0" borderId="1" xfId="4" applyFont="1" applyFill="1" applyBorder="1" applyAlignment="1">
      <alignment horizontal="center"/>
    </xf>
    <xf numFmtId="1" fontId="9" fillId="0" borderId="1" xfId="4" applyNumberFormat="1" applyFont="1" applyFill="1" applyBorder="1" applyAlignment="1">
      <alignment horizontal="center"/>
    </xf>
    <xf numFmtId="0" fontId="9" fillId="0" borderId="1" xfId="8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1" xfId="4" applyNumberFormat="1" applyFont="1" applyFill="1" applyBorder="1" applyAlignment="1">
      <alignment horizontal="center" vertical="top"/>
    </xf>
    <xf numFmtId="1" fontId="8" fillId="0" borderId="0" xfId="0" applyNumberFormat="1" applyFont="1" applyAlignment="1">
      <alignment horizontal="center" vertical="top"/>
    </xf>
    <xf numFmtId="1" fontId="10" fillId="2" borderId="1" xfId="4" applyNumberFormat="1" applyFont="1" applyFill="1" applyBorder="1" applyAlignment="1">
      <alignment horizontal="center" vertical="center"/>
    </xf>
    <xf numFmtId="165" fontId="10" fillId="2" borderId="1" xfId="4" applyNumberFormat="1" applyFont="1" applyFill="1" applyBorder="1" applyAlignment="1">
      <alignment horizontal="center" vertical="center"/>
    </xf>
    <xf numFmtId="4" fontId="10" fillId="2" borderId="1" xfId="4" applyNumberFormat="1" applyFont="1" applyFill="1" applyBorder="1" applyAlignment="1">
      <alignment horizontal="center" vertical="center" wrapText="1"/>
    </xf>
    <xf numFmtId="164" fontId="10" fillId="2" borderId="1" xfId="4" applyFont="1" applyFill="1" applyBorder="1" applyAlignment="1">
      <alignment horizontal="center" vertical="center" wrapText="1"/>
    </xf>
    <xf numFmtId="4" fontId="10" fillId="2" borderId="1" xfId="4" applyNumberFormat="1" applyFont="1" applyFill="1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164" fontId="10" fillId="0" borderId="1" xfId="4" applyFont="1" applyFill="1" applyBorder="1" applyAlignment="1">
      <alignment horizontal="left" indent="1"/>
    </xf>
    <xf numFmtId="164" fontId="10" fillId="0" borderId="1" xfId="4" applyFont="1" applyFill="1" applyBorder="1" applyAlignment="1">
      <alignment horizontal="center"/>
    </xf>
    <xf numFmtId="1" fontId="10" fillId="0" borderId="1" xfId="4" applyNumberFormat="1" applyFont="1" applyFill="1" applyBorder="1" applyAlignment="1">
      <alignment horizontal="center"/>
    </xf>
    <xf numFmtId="164" fontId="9" fillId="0" borderId="1" xfId="4" applyFont="1" applyFill="1" applyBorder="1" applyAlignment="1"/>
    <xf numFmtId="164" fontId="11" fillId="0" borderId="1" xfId="4" applyFont="1" applyFill="1" applyBorder="1" applyAlignment="1"/>
    <xf numFmtId="4" fontId="13" fillId="3" borderId="1" xfId="4" applyNumberFormat="1" applyFont="1" applyFill="1" applyBorder="1" applyAlignment="1"/>
    <xf numFmtId="1" fontId="9" fillId="0" borderId="3" xfId="9" applyNumberFormat="1" applyFont="1" applyFill="1" applyBorder="1" applyAlignment="1">
      <alignment horizontal="center"/>
    </xf>
    <xf numFmtId="4" fontId="13" fillId="0" borderId="3" xfId="4" applyNumberFormat="1" applyFont="1" applyFill="1" applyBorder="1" applyAlignment="1">
      <alignment wrapText="1"/>
    </xf>
    <xf numFmtId="4" fontId="10" fillId="0" borderId="3" xfId="4" applyNumberFormat="1" applyFont="1" applyFill="1" applyBorder="1" applyAlignment="1"/>
    <xf numFmtId="1" fontId="9" fillId="0" borderId="3" xfId="4" applyNumberFormat="1" applyFont="1" applyFill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top"/>
    </xf>
    <xf numFmtId="1" fontId="9" fillId="0" borderId="4" xfId="1" applyNumberFormat="1" applyFont="1" applyBorder="1" applyAlignment="1">
      <alignment horizontal="center" vertical="top"/>
    </xf>
    <xf numFmtId="1" fontId="9" fillId="0" borderId="5" xfId="1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 indent="1"/>
    </xf>
    <xf numFmtId="164" fontId="9" fillId="0" borderId="3" xfId="9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3">
    <cellStyle name="cf1" xfId="2"/>
    <cellStyle name="cf2" xfId="3"/>
    <cellStyle name="Excel Built-in Normal" xfId="4"/>
    <cellStyle name="Heading" xfId="5"/>
    <cellStyle name="Heading1" xfId="6"/>
    <cellStyle name="merge" xfId="7"/>
    <cellStyle name="merge 7" xfId="8"/>
    <cellStyle name="Normal 2" xfId="1"/>
    <cellStyle name="Normal 3" xfId="12"/>
    <cellStyle name="Normal_TROSKOVNIK-revizija2" xfId="9"/>
    <cellStyle name="Normalno" xfId="0" builtinId="0"/>
    <cellStyle name="Result" xfId="10"/>
    <cellStyle name="Result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V23"/>
  <sheetViews>
    <sheetView showGridLines="0" tabSelected="1" zoomScale="90" zoomScaleNormal="90" workbookViewId="0">
      <selection activeCell="E6" sqref="E6"/>
    </sheetView>
  </sheetViews>
  <sheetFormatPr defaultColWidth="9.109375" defaultRowHeight="13.8"/>
  <cols>
    <col min="1" max="1" width="3.88671875" style="16" customWidth="1"/>
    <col min="2" max="2" width="63.44140625" style="12" customWidth="1"/>
    <col min="3" max="3" width="7.109375" style="13" bestFit="1" customWidth="1"/>
    <col min="4" max="4" width="5.109375" style="14" customWidth="1"/>
    <col min="5" max="5" width="10.33203125" style="1" customWidth="1"/>
    <col min="6" max="6" width="11.109375" style="1" bestFit="1" customWidth="1"/>
    <col min="7" max="7" width="3.6640625" style="1" customWidth="1"/>
    <col min="8" max="16384" width="9.109375" style="1"/>
  </cols>
  <sheetData>
    <row r="2" spans="1:984">
      <c r="A2" s="39" t="s">
        <v>19</v>
      </c>
      <c r="B2" s="39"/>
      <c r="C2" s="39"/>
      <c r="D2" s="39"/>
      <c r="E2" s="39"/>
      <c r="F2" s="39"/>
    </row>
    <row r="3" spans="1:984">
      <c r="A3" s="39" t="s">
        <v>23</v>
      </c>
      <c r="B3" s="39"/>
      <c r="C3" s="39"/>
      <c r="D3" s="39"/>
      <c r="E3" s="39"/>
      <c r="F3" s="39"/>
    </row>
    <row r="4" spans="1:984">
      <c r="A4" s="38"/>
      <c r="B4" s="38"/>
      <c r="C4" s="38"/>
      <c r="D4" s="38"/>
      <c r="E4" s="38"/>
      <c r="F4" s="38"/>
    </row>
    <row r="5" spans="1:984" ht="27.6">
      <c r="A5" s="19" t="s">
        <v>8</v>
      </c>
      <c r="B5" s="20" t="s">
        <v>0</v>
      </c>
      <c r="C5" s="18" t="s">
        <v>1</v>
      </c>
      <c r="D5" s="17" t="s">
        <v>7</v>
      </c>
      <c r="E5" s="19" t="s">
        <v>6</v>
      </c>
      <c r="F5" s="2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</row>
    <row r="6" spans="1:984" ht="313.5" customHeight="1">
      <c r="A6" s="32">
        <v>1</v>
      </c>
      <c r="B6" s="36" t="s">
        <v>22</v>
      </c>
      <c r="C6" s="37" t="s">
        <v>3</v>
      </c>
      <c r="D6" s="29">
        <v>1</v>
      </c>
      <c r="E6" s="30"/>
      <c r="F6" s="31">
        <f>D6*E6</f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</row>
    <row r="7" spans="1:984" ht="96" customHeight="1">
      <c r="A7" s="15">
        <v>2</v>
      </c>
      <c r="B7" s="3" t="s">
        <v>14</v>
      </c>
      <c r="C7" s="4" t="s">
        <v>3</v>
      </c>
      <c r="D7" s="5">
        <v>16</v>
      </c>
      <c r="E7" s="28"/>
      <c r="F7" s="7">
        <f>D7*E7</f>
        <v>0</v>
      </c>
    </row>
    <row r="8" spans="1:984" ht="379.5" customHeight="1">
      <c r="A8" s="15">
        <v>3</v>
      </c>
      <c r="B8" s="3" t="s">
        <v>21</v>
      </c>
      <c r="C8" s="4" t="s">
        <v>5</v>
      </c>
      <c r="D8" s="5">
        <v>16</v>
      </c>
      <c r="E8" s="28"/>
      <c r="F8" s="7">
        <f t="shared" ref="F8" si="0">D8*E8</f>
        <v>0</v>
      </c>
    </row>
    <row r="9" spans="1:984" ht="69">
      <c r="A9" s="15">
        <v>4</v>
      </c>
      <c r="B9" s="11" t="s">
        <v>20</v>
      </c>
      <c r="C9" s="9" t="s">
        <v>3</v>
      </c>
      <c r="D9" s="10">
        <v>3</v>
      </c>
      <c r="E9" s="28"/>
      <c r="F9" s="7">
        <f>D9*E9</f>
        <v>0</v>
      </c>
    </row>
    <row r="10" spans="1:984">
      <c r="A10" s="15">
        <v>5</v>
      </c>
      <c r="B10" s="11" t="s">
        <v>15</v>
      </c>
      <c r="C10" s="9" t="s">
        <v>3</v>
      </c>
      <c r="D10" s="10">
        <v>1</v>
      </c>
      <c r="E10" s="28"/>
      <c r="F10" s="7">
        <f t="shared" ref="F10:F13" si="1">D10*E10</f>
        <v>0</v>
      </c>
    </row>
    <row r="11" spans="1:984" ht="50.25" customHeight="1">
      <c r="A11" s="15">
        <v>6</v>
      </c>
      <c r="B11" s="11" t="s">
        <v>16</v>
      </c>
      <c r="C11" s="9" t="s">
        <v>4</v>
      </c>
      <c r="D11" s="10">
        <v>1</v>
      </c>
      <c r="E11" s="28"/>
      <c r="F11" s="7">
        <f t="shared" si="1"/>
        <v>0</v>
      </c>
    </row>
    <row r="12" spans="1:984" ht="36" customHeight="1">
      <c r="A12" s="15">
        <v>7</v>
      </c>
      <c r="B12" s="11" t="s">
        <v>17</v>
      </c>
      <c r="C12" s="9" t="s">
        <v>4</v>
      </c>
      <c r="D12" s="10">
        <v>1</v>
      </c>
      <c r="E12" s="28"/>
      <c r="F12" s="7">
        <f t="shared" si="1"/>
        <v>0</v>
      </c>
    </row>
    <row r="13" spans="1:984" ht="35.25" customHeight="1">
      <c r="A13" s="15">
        <v>8</v>
      </c>
      <c r="B13" s="11" t="s">
        <v>18</v>
      </c>
      <c r="C13" s="9" t="s">
        <v>4</v>
      </c>
      <c r="D13" s="10">
        <v>1</v>
      </c>
      <c r="E13" s="28"/>
      <c r="F13" s="7">
        <f t="shared" si="1"/>
        <v>0</v>
      </c>
    </row>
    <row r="14" spans="1:984" ht="21" customHeight="1">
      <c r="A14" s="33"/>
      <c r="B14" s="23" t="s">
        <v>9</v>
      </c>
      <c r="C14" s="24"/>
      <c r="D14" s="25"/>
      <c r="E14" s="26"/>
      <c r="F14" s="7">
        <f>SUM(F6:F13)</f>
        <v>0</v>
      </c>
    </row>
    <row r="15" spans="1:984" ht="21" customHeight="1">
      <c r="A15" s="34"/>
      <c r="B15" s="23" t="s">
        <v>10</v>
      </c>
      <c r="C15" s="24"/>
      <c r="D15" s="25"/>
      <c r="E15" s="27"/>
      <c r="F15" s="8">
        <f>F14*0.25</f>
        <v>0</v>
      </c>
    </row>
    <row r="16" spans="1:984" ht="21" customHeight="1">
      <c r="A16" s="35"/>
      <c r="B16" s="23" t="s">
        <v>11</v>
      </c>
      <c r="C16" s="24"/>
      <c r="D16" s="25"/>
      <c r="E16" s="26"/>
      <c r="F16" s="7">
        <f>SUM(F14:F15)</f>
        <v>0</v>
      </c>
    </row>
    <row r="21" spans="3:3">
      <c r="C21" s="13" t="s">
        <v>12</v>
      </c>
    </row>
    <row r="23" spans="3:3">
      <c r="C23" s="22" t="s">
        <v>13</v>
      </c>
    </row>
  </sheetData>
  <mergeCells count="3">
    <mergeCell ref="A4:F4"/>
    <mergeCell ref="A2:F2"/>
    <mergeCell ref="A3:F3"/>
  </mergeCells>
  <printOptions horizontalCentered="1"/>
  <pageMargins left="0.47244094488188981" right="3.937007874015748E-2" top="0.59055118110236227" bottom="0.39370078740157483" header="0.31496062992125984" footer="0.31496062992125984"/>
  <pageSetup paperSize="9" scale="96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CZR - rashladni sustav</vt:lpstr>
      <vt:lpstr>'CZR - rashladni sustav'!Ispis_naslova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MarijaAralica</dc:creator>
  <cp:lastModifiedBy>Branka Benić</cp:lastModifiedBy>
  <cp:lastPrinted>2019-07-18T07:59:52Z</cp:lastPrinted>
  <dcterms:created xsi:type="dcterms:W3CDTF">2017-10-23T07:45:54Z</dcterms:created>
  <dcterms:modified xsi:type="dcterms:W3CDTF">2019-07-18T12:45:59Z</dcterms:modified>
</cp:coreProperties>
</file>